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ozovicar\Documents\EIV\EIV26\NAVODILA\EVIDENCE\"/>
    </mc:Choice>
  </mc:AlternateContent>
  <xr:revisionPtr revIDLastSave="0" documentId="8_{27610B9B-9879-476D-84F7-74DAA8B1CCDE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Izločanje N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3" l="1"/>
  <c r="C36" i="13"/>
  <c r="C31" i="13"/>
  <c r="C37" i="13" l="1"/>
  <c r="C32" i="13"/>
  <c r="C33" i="13" l="1"/>
  <c r="C38" i="13" s="1"/>
  <c r="C39" i="13" s="1"/>
</calcChain>
</file>

<file path=xl/sharedStrings.xml><?xml version="1.0" encoding="utf-8"?>
<sst xmlns="http://schemas.openxmlformats.org/spreadsheetml/2006/main" count="63" uniqueCount="41">
  <si>
    <t>Podatek</t>
  </si>
  <si>
    <t>Enota</t>
  </si>
  <si>
    <t>g/kg</t>
  </si>
  <si>
    <t>Vrednost</t>
  </si>
  <si>
    <t>kg/žival/proizvodni ciklus</t>
  </si>
  <si>
    <t xml:space="preserve">Trajanje proizvodnega ciklusa </t>
  </si>
  <si>
    <t>dnevi</t>
  </si>
  <si>
    <t>Vsebnost N v telesu ob začetku ciklusa</t>
  </si>
  <si>
    <t>Vsebnost N v telesu ob koncu ciklusa</t>
  </si>
  <si>
    <t xml:space="preserve">           Količina zaužitega N</t>
  </si>
  <si>
    <t>kg na žival na proizvodni ciklus</t>
  </si>
  <si>
    <t xml:space="preserve">           Količina zadržanega N</t>
  </si>
  <si>
    <t>Opomba</t>
  </si>
  <si>
    <t xml:space="preserve">           Količina izločenega N</t>
  </si>
  <si>
    <t xml:space="preserve"> </t>
  </si>
  <si>
    <t>Pitanci</t>
  </si>
  <si>
    <t xml:space="preserve">Povprečna poraba krme </t>
  </si>
  <si>
    <t xml:space="preserve">    Faza pitanja 1</t>
  </si>
  <si>
    <t xml:space="preserve">    Faza pitanja 2</t>
  </si>
  <si>
    <t xml:space="preserve">    Faza pitanja 3</t>
  </si>
  <si>
    <t xml:space="preserve">    Faza pitanja 4</t>
  </si>
  <si>
    <t xml:space="preserve">    Faza pitanja 5</t>
  </si>
  <si>
    <t xml:space="preserve">    Faza pitanja 6</t>
  </si>
  <si>
    <t xml:space="preserve">Povprečna telesna masa živali na koncu pitanja </t>
  </si>
  <si>
    <t>Povprečna telesna masa živali na začetku pitanja</t>
  </si>
  <si>
    <t>(kg na pitanca)</t>
  </si>
  <si>
    <t>g/kg popolne krmne mešanice ali obroka</t>
  </si>
  <si>
    <r>
      <t>Postopek ocene zaužitega, zadržanega in izločenega N</t>
    </r>
    <r>
      <rPr>
        <b/>
        <sz val="11"/>
        <color theme="1"/>
        <rFont val="Calibri"/>
        <family val="2"/>
        <charset val="238"/>
        <scheme val="minor"/>
      </rPr>
      <t>.</t>
    </r>
    <r>
      <rPr>
        <b/>
        <vertAlign val="subscript"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Enačbe za ocene so vpisane in jih ne popravljamo. </t>
    </r>
  </si>
  <si>
    <t>Povprečni dnevni prirast v času pitanja</t>
  </si>
  <si>
    <t>kg na žival na dan</t>
  </si>
  <si>
    <t>Povprečna vsebnost surovih beljakovin v obroku/popolni krmni mešanici</t>
  </si>
  <si>
    <t>g/kg; vrednost za celotno obdobje pitanja</t>
  </si>
  <si>
    <t xml:space="preserve">Izločanje dušika v času pitanja (skupaj v času pitanja) </t>
  </si>
  <si>
    <t>kg na pitanca</t>
  </si>
  <si>
    <t xml:space="preserve">Izločanje dušika v času pitanja </t>
  </si>
  <si>
    <t>g na kg prirasta</t>
  </si>
  <si>
    <t xml:space="preserve">Rezultati za spremljanje stanja in napredka pri reji prašičev pitancev </t>
  </si>
  <si>
    <t xml:space="preserve">           Poraba krme</t>
  </si>
  <si>
    <r>
      <t xml:space="preserve">Privzeti podatki za oceno izločenega N </t>
    </r>
    <r>
      <rPr>
        <b/>
        <sz val="11"/>
        <color theme="1"/>
        <rFont val="Calibri"/>
        <family val="2"/>
        <charset val="238"/>
        <scheme val="minor"/>
      </rPr>
      <t xml:space="preserve">postopku masne bilance (povzeto po Statistics Netherlands, 2012). </t>
    </r>
  </si>
  <si>
    <t>Postopek za oceno izločanja N pri prašičih pitancih po postopku masne bilance.</t>
  </si>
  <si>
    <t>Vhodni podatki za oceno izločenega N. V roza obarvana polja je treba vpisati podatke.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</si>
</sst>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65" fontId="0" fillId="0" borderId="0" xfId="0" applyNumberFormat="1"/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" fillId="0" borderId="0" xfId="0" applyFont="1" applyFill="1" applyBorder="1"/>
    <xf numFmtId="165" fontId="0" fillId="0" borderId="0" xfId="0" applyNumberFormat="1" applyBorder="1"/>
    <xf numFmtId="0" fontId="0" fillId="0" borderId="0" xfId="0" applyFill="1" applyBorder="1"/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 wrapText="1"/>
    </xf>
    <xf numFmtId="2" fontId="0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2" fillId="0" borderId="0" xfId="0" applyFont="1" applyFill="1" applyBorder="1" applyAlignment="1">
      <alignment horizontal="justify" vertical="center" wrapText="1"/>
    </xf>
    <xf numFmtId="0" fontId="0" fillId="0" borderId="0" xfId="0" applyFont="1" applyBorder="1" applyAlignment="1">
      <alignment horizontal="left" vertical="center" wrapText="1"/>
    </xf>
    <xf numFmtId="1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" fontId="0" fillId="0" borderId="0" xfId="0" applyNumberFormat="1" applyBorder="1"/>
    <xf numFmtId="165" fontId="0" fillId="3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CCCC"/>
      <color rgb="FFFF9999"/>
      <color rgb="FFFFFFCC"/>
      <color rgb="FFFFFF99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zoomScale="110" zoomScaleNormal="110" workbookViewId="0">
      <selection activeCell="C2" sqref="C2"/>
    </sheetView>
  </sheetViews>
  <sheetFormatPr defaultRowHeight="14.4" x14ac:dyDescent="0.3"/>
  <cols>
    <col min="1" max="1" width="68.88671875" customWidth="1"/>
    <col min="2" max="2" width="42" customWidth="1"/>
    <col min="3" max="3" width="12.5546875" bestFit="1" customWidth="1"/>
    <col min="4" max="4" width="96.109375" customWidth="1"/>
  </cols>
  <sheetData>
    <row r="1" spans="1:6" ht="36.75" customHeight="1" x14ac:dyDescent="0.3">
      <c r="A1" s="32" t="s">
        <v>39</v>
      </c>
      <c r="B1" s="32"/>
      <c r="C1" s="32"/>
      <c r="D1" s="32"/>
    </row>
    <row r="2" spans="1:6" x14ac:dyDescent="0.3">
      <c r="A2" s="2" t="s">
        <v>40</v>
      </c>
      <c r="B2" s="3"/>
      <c r="C2" s="3"/>
      <c r="D2" s="3"/>
      <c r="E2" s="3"/>
      <c r="F2" s="3"/>
    </row>
    <row r="3" spans="1:6" x14ac:dyDescent="0.3">
      <c r="A3" s="2" t="s">
        <v>0</v>
      </c>
      <c r="B3" s="2" t="s">
        <v>1</v>
      </c>
      <c r="C3" s="2" t="s">
        <v>3</v>
      </c>
      <c r="D3" s="8"/>
      <c r="E3" s="3"/>
      <c r="F3" s="3"/>
    </row>
    <row r="4" spans="1:6" x14ac:dyDescent="0.3">
      <c r="A4" s="24" t="s">
        <v>16</v>
      </c>
      <c r="B4" s="16"/>
      <c r="C4" s="11"/>
      <c r="D4" s="10"/>
      <c r="E4" s="3"/>
      <c r="F4" s="3"/>
    </row>
    <row r="5" spans="1:6" x14ac:dyDescent="0.3">
      <c r="A5" s="24" t="s">
        <v>17</v>
      </c>
      <c r="B5" s="23" t="s">
        <v>4</v>
      </c>
      <c r="C5" s="25">
        <v>24</v>
      </c>
      <c r="D5" s="10"/>
      <c r="E5" s="3"/>
      <c r="F5" s="3"/>
    </row>
    <row r="6" spans="1:6" x14ac:dyDescent="0.3">
      <c r="A6" s="24" t="s">
        <v>18</v>
      </c>
      <c r="B6" s="23" t="s">
        <v>4</v>
      </c>
      <c r="C6" s="25">
        <v>60</v>
      </c>
      <c r="D6" s="10"/>
      <c r="E6" s="3"/>
      <c r="F6" s="3"/>
    </row>
    <row r="7" spans="1:6" x14ac:dyDescent="0.3">
      <c r="A7" s="24" t="s">
        <v>19</v>
      </c>
      <c r="B7" s="23" t="s">
        <v>4</v>
      </c>
      <c r="C7" s="25">
        <v>71</v>
      </c>
      <c r="D7" s="10"/>
      <c r="E7" s="3"/>
      <c r="F7" s="3"/>
    </row>
    <row r="8" spans="1:6" x14ac:dyDescent="0.3">
      <c r="A8" s="24" t="s">
        <v>20</v>
      </c>
      <c r="B8" s="23" t="s">
        <v>4</v>
      </c>
      <c r="C8" s="25">
        <v>96</v>
      </c>
      <c r="D8" s="10"/>
      <c r="E8" s="3"/>
      <c r="F8" s="3"/>
    </row>
    <row r="9" spans="1:6" x14ac:dyDescent="0.3">
      <c r="A9" s="24" t="s">
        <v>21</v>
      </c>
      <c r="B9" s="23"/>
      <c r="C9" s="25">
        <v>0</v>
      </c>
      <c r="D9" s="10"/>
      <c r="E9" s="3"/>
      <c r="F9" s="3"/>
    </row>
    <row r="10" spans="1:6" x14ac:dyDescent="0.3">
      <c r="A10" s="24" t="s">
        <v>22</v>
      </c>
      <c r="B10" s="23"/>
      <c r="C10" s="25">
        <v>0</v>
      </c>
      <c r="D10" s="10"/>
      <c r="E10" s="3"/>
      <c r="F10" s="3"/>
    </row>
    <row r="11" spans="1:6" ht="21" customHeight="1" x14ac:dyDescent="0.3">
      <c r="A11" s="24" t="s">
        <v>30</v>
      </c>
      <c r="B11" s="23"/>
      <c r="C11" s="11"/>
      <c r="D11" s="10"/>
      <c r="E11" s="3"/>
      <c r="F11" s="3"/>
    </row>
    <row r="12" spans="1:6" x14ac:dyDescent="0.3">
      <c r="A12" s="24" t="s">
        <v>17</v>
      </c>
      <c r="B12" s="13" t="s">
        <v>26</v>
      </c>
      <c r="C12" s="25">
        <v>165</v>
      </c>
      <c r="D12" s="10"/>
      <c r="E12" s="3"/>
      <c r="F12" s="3"/>
    </row>
    <row r="13" spans="1:6" x14ac:dyDescent="0.3">
      <c r="A13" s="24" t="s">
        <v>18</v>
      </c>
      <c r="B13" s="13" t="s">
        <v>26</v>
      </c>
      <c r="C13" s="25">
        <v>155</v>
      </c>
      <c r="D13" s="10"/>
      <c r="E13" s="3"/>
      <c r="F13" s="3"/>
    </row>
    <row r="14" spans="1:6" x14ac:dyDescent="0.3">
      <c r="A14" s="24" t="s">
        <v>19</v>
      </c>
      <c r="B14" s="13" t="s">
        <v>26</v>
      </c>
      <c r="C14" s="25">
        <v>140</v>
      </c>
      <c r="D14" s="10"/>
      <c r="E14" s="3"/>
      <c r="F14" s="3"/>
    </row>
    <row r="15" spans="1:6" x14ac:dyDescent="0.3">
      <c r="A15" s="24" t="s">
        <v>20</v>
      </c>
      <c r="B15" s="13" t="s">
        <v>26</v>
      </c>
      <c r="C15" s="25">
        <v>135</v>
      </c>
      <c r="D15" s="10"/>
      <c r="E15" s="3"/>
      <c r="F15" s="3"/>
    </row>
    <row r="16" spans="1:6" x14ac:dyDescent="0.3">
      <c r="A16" s="24" t="s">
        <v>21</v>
      </c>
      <c r="B16" s="13" t="s">
        <v>26</v>
      </c>
      <c r="C16" s="25"/>
      <c r="D16" s="10"/>
      <c r="E16" s="3"/>
      <c r="F16" s="3"/>
    </row>
    <row r="17" spans="1:6" x14ac:dyDescent="0.3">
      <c r="A17" s="24" t="s">
        <v>22</v>
      </c>
      <c r="B17" s="13" t="s">
        <v>26</v>
      </c>
      <c r="C17" s="25"/>
      <c r="D17" s="10"/>
      <c r="E17" s="3"/>
      <c r="F17" s="3"/>
    </row>
    <row r="18" spans="1:6" x14ac:dyDescent="0.3">
      <c r="A18" s="19" t="s">
        <v>5</v>
      </c>
      <c r="B18" s="20" t="s">
        <v>6</v>
      </c>
      <c r="C18" s="25">
        <v>117</v>
      </c>
      <c r="D18" s="10"/>
      <c r="E18" s="3"/>
      <c r="F18" s="3"/>
    </row>
    <row r="19" spans="1:6" x14ac:dyDescent="0.3">
      <c r="A19" s="12" t="s">
        <v>24</v>
      </c>
      <c r="B19" s="20" t="s">
        <v>25</v>
      </c>
      <c r="C19" s="26">
        <v>25</v>
      </c>
      <c r="D19" s="3"/>
      <c r="E19" s="3"/>
      <c r="F19" s="3"/>
    </row>
    <row r="20" spans="1:6" x14ac:dyDescent="0.3">
      <c r="A20" s="12" t="s">
        <v>23</v>
      </c>
      <c r="B20" s="20" t="s">
        <v>25</v>
      </c>
      <c r="C20" s="25">
        <v>115</v>
      </c>
      <c r="D20" s="3"/>
      <c r="E20" s="3"/>
      <c r="F20" s="3"/>
    </row>
    <row r="21" spans="1:6" hidden="1" x14ac:dyDescent="0.3">
      <c r="A21" s="19"/>
      <c r="B21" s="20"/>
      <c r="C21" s="21"/>
      <c r="D21" s="3"/>
      <c r="E21" s="3"/>
      <c r="F21" s="3"/>
    </row>
    <row r="22" spans="1:6" ht="40.5" hidden="1" customHeight="1" x14ac:dyDescent="0.3">
      <c r="A22" s="33" t="s">
        <v>38</v>
      </c>
      <c r="B22" s="33"/>
      <c r="C22" s="33"/>
      <c r="D22" s="33"/>
      <c r="E22" s="3"/>
      <c r="F22" s="3"/>
    </row>
    <row r="23" spans="1:6" hidden="1" x14ac:dyDescent="0.3">
      <c r="A23" s="2"/>
      <c r="B23" s="3"/>
      <c r="C23" s="7"/>
      <c r="D23" s="3"/>
      <c r="E23" s="3"/>
      <c r="F23" s="3"/>
    </row>
    <row r="24" spans="1:6" hidden="1" x14ac:dyDescent="0.3">
      <c r="A24" s="4" t="s">
        <v>0</v>
      </c>
      <c r="B24" s="4" t="s">
        <v>1</v>
      </c>
      <c r="C24" s="5" t="s">
        <v>15</v>
      </c>
      <c r="D24" s="8" t="s">
        <v>12</v>
      </c>
      <c r="E24" s="5"/>
      <c r="F24" s="3"/>
    </row>
    <row r="25" spans="1:6" hidden="1" x14ac:dyDescent="0.3">
      <c r="A25" s="15" t="s">
        <v>7</v>
      </c>
      <c r="B25" s="16" t="s">
        <v>2</v>
      </c>
      <c r="C25" s="17">
        <v>24.8</v>
      </c>
      <c r="D25" s="18"/>
      <c r="E25" s="14"/>
      <c r="F25" s="3"/>
    </row>
    <row r="26" spans="1:6" hidden="1" x14ac:dyDescent="0.3">
      <c r="A26" s="15" t="s">
        <v>8</v>
      </c>
      <c r="B26" s="16" t="s">
        <v>2</v>
      </c>
      <c r="C26" s="17">
        <v>25</v>
      </c>
      <c r="D26" s="18"/>
      <c r="E26" s="14"/>
      <c r="F26" s="3"/>
    </row>
    <row r="27" spans="1:6" hidden="1" x14ac:dyDescent="0.3">
      <c r="A27" s="20"/>
      <c r="B27" s="20"/>
      <c r="C27" s="6"/>
      <c r="D27" s="19"/>
      <c r="E27" s="14"/>
      <c r="F27" s="3"/>
    </row>
    <row r="28" spans="1:6" hidden="1" x14ac:dyDescent="0.3">
      <c r="A28" s="3"/>
      <c r="B28" s="3"/>
      <c r="C28" s="3"/>
      <c r="D28" s="3"/>
      <c r="E28" s="3"/>
      <c r="F28" s="3"/>
    </row>
    <row r="29" spans="1:6" ht="15.6" hidden="1" x14ac:dyDescent="0.35">
      <c r="A29" s="2" t="s">
        <v>27</v>
      </c>
      <c r="B29" s="3"/>
      <c r="C29" s="3"/>
      <c r="D29" s="3"/>
      <c r="E29" s="3"/>
      <c r="F29" s="3"/>
    </row>
    <row r="30" spans="1:6" hidden="1" x14ac:dyDescent="0.3">
      <c r="A30" s="3" t="s">
        <v>37</v>
      </c>
      <c r="B30" s="3" t="s">
        <v>10</v>
      </c>
      <c r="C30" s="27">
        <f>SUM(C5:C10)</f>
        <v>251</v>
      </c>
      <c r="D30" s="3"/>
      <c r="E30" s="3"/>
      <c r="F30" s="3"/>
    </row>
    <row r="31" spans="1:6" hidden="1" x14ac:dyDescent="0.3">
      <c r="A31" s="3" t="s">
        <v>9</v>
      </c>
      <c r="B31" s="3" t="s">
        <v>10</v>
      </c>
      <c r="C31" s="9">
        <f>(C5*C12+C6*C13+C7*C14+C8*C15+C9*C16+C10*C17)/(1000*6.25)</f>
        <v>5.7855999999999996</v>
      </c>
      <c r="D31" s="3"/>
      <c r="E31" s="3"/>
      <c r="F31" s="3"/>
    </row>
    <row r="32" spans="1:6" hidden="1" x14ac:dyDescent="0.3">
      <c r="A32" s="3" t="s">
        <v>11</v>
      </c>
      <c r="B32" s="3" t="s">
        <v>10</v>
      </c>
      <c r="C32" s="22">
        <f>(C20*C26-C19*C25)/1000</f>
        <v>2.2549999999999999</v>
      </c>
      <c r="D32" s="3"/>
      <c r="E32" s="3"/>
      <c r="F32" s="3"/>
    </row>
    <row r="33" spans="1:10" hidden="1" x14ac:dyDescent="0.3">
      <c r="A33" s="3" t="s">
        <v>13</v>
      </c>
      <c r="B33" s="3" t="s">
        <v>10</v>
      </c>
      <c r="C33" s="1">
        <f>C31-C32</f>
        <v>3.5305999999999997</v>
      </c>
    </row>
    <row r="34" spans="1:10" x14ac:dyDescent="0.3">
      <c r="A34" s="3"/>
      <c r="B34" s="3"/>
      <c r="C34" s="1"/>
    </row>
    <row r="35" spans="1:10" x14ac:dyDescent="0.3">
      <c r="A35" s="2" t="s">
        <v>36</v>
      </c>
    </row>
    <row r="36" spans="1:10" x14ac:dyDescent="0.3">
      <c r="A36" t="s">
        <v>28</v>
      </c>
      <c r="B36" t="s">
        <v>29</v>
      </c>
      <c r="C36" s="28">
        <f>(C20-C19)/C18</f>
        <v>0.76923076923076927</v>
      </c>
      <c r="J36" t="s">
        <v>14</v>
      </c>
    </row>
    <row r="37" spans="1:10" x14ac:dyDescent="0.3">
      <c r="A37" t="s">
        <v>30</v>
      </c>
      <c r="B37" t="s">
        <v>31</v>
      </c>
      <c r="C37" s="29">
        <f>(C31*6.25/C30)*1000</f>
        <v>144.0637450199203</v>
      </c>
    </row>
    <row r="38" spans="1:10" x14ac:dyDescent="0.3">
      <c r="A38" t="s">
        <v>32</v>
      </c>
      <c r="B38" t="s">
        <v>33</v>
      </c>
      <c r="C38" s="30">
        <f>C33</f>
        <v>3.5305999999999997</v>
      </c>
    </row>
    <row r="39" spans="1:10" x14ac:dyDescent="0.3">
      <c r="A39" t="s">
        <v>34</v>
      </c>
      <c r="B39" t="s">
        <v>35</v>
      </c>
      <c r="C39" s="31">
        <f>C38/(C20-C19)*1000</f>
        <v>39.228888888888882</v>
      </c>
    </row>
  </sheetData>
  <mergeCells count="2">
    <mergeCell ref="A1:D1"/>
    <mergeCell ref="A22:D22"/>
  </mergeCells>
  <pageMargins left="0.7" right="0.7" top="0.75" bottom="0.75" header="0.3" footer="0.3"/>
  <pageSetup paperSize="9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Izločanje 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Mojca Bozovičar</cp:lastModifiedBy>
  <cp:lastPrinted>2018-08-14T09:18:48Z</cp:lastPrinted>
  <dcterms:created xsi:type="dcterms:W3CDTF">2018-04-01T19:12:10Z</dcterms:created>
  <dcterms:modified xsi:type="dcterms:W3CDTF">2026-02-26T12:47:24Z</dcterms:modified>
</cp:coreProperties>
</file>